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rnol\OneDrive\Desktop\UBCM AM Docs\Third party templates\"/>
    </mc:Choice>
  </mc:AlternateContent>
  <xr:revisionPtr revIDLastSave="0" documentId="13_ncr:1_{9133C297-1617-4888-9B91-B1067F3328B3}" xr6:coauthVersionLast="47" xr6:coauthVersionMax="47" xr10:uidLastSave="{00000000-0000-0000-0000-000000000000}"/>
  <bookViews>
    <workbookView xWindow="2106" yWindow="353" windowWidth="22089" windowHeight="13354" activeTab="2" xr2:uid="{3684BE98-CFC6-2446-BB20-2A9BFB2D93B9}"/>
  </bookViews>
  <sheets>
    <sheet name="Basic_Asset_Inventory" sheetId="1" r:id="rId1"/>
    <sheet name="Risk Matrix" sheetId="2" r:id="rId2"/>
    <sheet name="Risk Matrix Revise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3" l="1"/>
  <c r="N26" i="3"/>
  <c r="J26" i="3"/>
  <c r="O19" i="3"/>
  <c r="J8" i="2"/>
  <c r="N4" i="2" l="1"/>
  <c r="N7" i="2"/>
  <c r="M8" i="2"/>
</calcChain>
</file>

<file path=xl/sharedStrings.xml><?xml version="1.0" encoding="utf-8"?>
<sst xmlns="http://schemas.openxmlformats.org/spreadsheetml/2006/main" count="387" uniqueCount="131">
  <si>
    <t>Asset ID</t>
  </si>
  <si>
    <t>Asset Description</t>
  </si>
  <si>
    <t>Asset Category</t>
  </si>
  <si>
    <t>Location</t>
  </si>
  <si>
    <t>Quantity</t>
  </si>
  <si>
    <t>Unit</t>
  </si>
  <si>
    <t>Year Installed</t>
  </si>
  <si>
    <t>Condition</t>
  </si>
  <si>
    <t>Current Age</t>
  </si>
  <si>
    <t>Expected Useful Life</t>
  </si>
  <si>
    <t>Remaining Life</t>
  </si>
  <si>
    <t>Replacement Value ($)</t>
  </si>
  <si>
    <t>Risk Rating</t>
  </si>
  <si>
    <t>Notes</t>
  </si>
  <si>
    <t>A-001</t>
  </si>
  <si>
    <t>Community Hall Roof</t>
  </si>
  <si>
    <t>Building Envelope</t>
  </si>
  <si>
    <t>Community Hall</t>
  </si>
  <si>
    <t>Item</t>
  </si>
  <si>
    <t>Fair</t>
  </si>
  <si>
    <t>High</t>
  </si>
  <si>
    <t>Replacement within 10 years</t>
  </si>
  <si>
    <t>A-002</t>
  </si>
  <si>
    <t>HVAC System</t>
  </si>
  <si>
    <t>Mechanical</t>
  </si>
  <si>
    <t>Good</t>
  </si>
  <si>
    <t>Moderate</t>
  </si>
  <si>
    <t>Annual servicing</t>
  </si>
  <si>
    <t>Asset Risk Assessment</t>
  </si>
  <si>
    <t>Probability</t>
  </si>
  <si>
    <t>Consequence</t>
  </si>
  <si>
    <t>Recommended Action</t>
  </si>
  <si>
    <t>RISK MATRIX</t>
  </si>
  <si>
    <t>Serious</t>
  </si>
  <si>
    <t>Plan replacement in 5 years</t>
  </si>
  <si>
    <t>Low</t>
  </si>
  <si>
    <t>Medium</t>
  </si>
  <si>
    <t>Imminent</t>
  </si>
  <si>
    <t>Significant</t>
  </si>
  <si>
    <t>Continue maintenance</t>
  </si>
  <si>
    <t>Critical</t>
  </si>
  <si>
    <t>Very High</t>
  </si>
  <si>
    <t>Minor</t>
  </si>
  <si>
    <t>Definitions</t>
  </si>
  <si>
    <t>Probability of Failure</t>
  </si>
  <si>
    <t>Rating</t>
  </si>
  <si>
    <t>Description</t>
  </si>
  <si>
    <t>Asset is in good condition and failure is unlikely within the planning period.</t>
  </si>
  <si>
    <t>Some deterioration is evident and maintenance is required to avoid failure.</t>
  </si>
  <si>
    <t>Significant deterioration or recurring issues indicate elevated likelihood of failure.</t>
  </si>
  <si>
    <t>Failure is expected in the near term without intervention.</t>
  </si>
  <si>
    <t>Consequence of Failure</t>
  </si>
  <si>
    <t>Minimal service disruption and low repair costs.</t>
  </si>
  <si>
    <t>Noticeable disruption to users and moderate repair costs.</t>
  </si>
  <si>
    <t>Major interruption to facility operations or service delivery.</t>
  </si>
  <si>
    <t>Health, safety, regulatory, environmental, or major operational impacts.</t>
  </si>
  <si>
    <t>Priority Action</t>
  </si>
  <si>
    <t>Recommended Priority</t>
  </si>
  <si>
    <t>Immediate action required</t>
  </si>
  <si>
    <t>Address within 1–3 years</t>
  </si>
  <si>
    <t>Monitor and plan</t>
  </si>
  <si>
    <t>Routine maintenance only</t>
  </si>
  <si>
    <t>Priority Action Rating Guide</t>
  </si>
  <si>
    <t>Septic System</t>
  </si>
  <si>
    <t>Poor</t>
  </si>
  <si>
    <t>A-003</t>
  </si>
  <si>
    <t>A-004</t>
  </si>
  <si>
    <t>Replace immediately</t>
  </si>
  <si>
    <t>Parking Lot</t>
  </si>
  <si>
    <t>Electrical Distribution System</t>
  </si>
  <si>
    <t>Accessibility Ramp</t>
  </si>
  <si>
    <t>Washroom Fixtures</t>
  </si>
  <si>
    <t>Kitchen Equipment</t>
  </si>
  <si>
    <t>A-005</t>
  </si>
  <si>
    <t>A-006</t>
  </si>
  <si>
    <t>A-007</t>
  </si>
  <si>
    <t>A-008</t>
  </si>
  <si>
    <t>A-009</t>
  </si>
  <si>
    <t>Equipment</t>
  </si>
  <si>
    <t>Pieces</t>
  </si>
  <si>
    <t>Plumbing</t>
  </si>
  <si>
    <t>Electrical</t>
  </si>
  <si>
    <t>Accessibility</t>
  </si>
  <si>
    <t>Conduct periodic electrical assessment</t>
  </si>
  <si>
    <t>Replace components as required</t>
  </si>
  <si>
    <t>Budget for rehabilitation within 3–5 years</t>
  </si>
  <si>
    <t>Continue annual inspections</t>
  </si>
  <si>
    <t>Building Structure</t>
  </si>
  <si>
    <t>Continue preventative maintenance</t>
  </si>
  <si>
    <t>Exterior Viewing Deck</t>
  </si>
  <si>
    <t>m²</t>
  </si>
  <si>
    <t>Restrict access, complete engineering review, replace within 1–2 years</t>
  </si>
  <si>
    <t>Structural deterioration observed</t>
  </si>
  <si>
    <t>Continue annual servicing and inspections</t>
  </si>
  <si>
    <t>Site Infrastructure</t>
  </si>
  <si>
    <t>Surface deterioration and cracking present</t>
  </si>
  <si>
    <t>Original service equipment remains functional</t>
  </si>
  <si>
    <t>Routine maintenance</t>
  </si>
  <si>
    <t>Meets accessibility requirements</t>
  </si>
  <si>
    <t>Water-efficient fixtures</t>
  </si>
  <si>
    <t>Planned replacement program</t>
  </si>
  <si>
    <t>Commercial range, fridge, freezer, microwave, dishwasher</t>
  </si>
  <si>
    <t>Restrict access and replace immediately</t>
  </si>
  <si>
    <t>Continue maintenance and inspections</t>
  </si>
  <si>
    <t>Replace equipment as required</t>
  </si>
  <si>
    <t>Criticality / Consequence of Failure</t>
  </si>
  <si>
    <t>Liklihood / Probability of Failure</t>
  </si>
  <si>
    <t>Value</t>
  </si>
  <si>
    <t>Very Low</t>
  </si>
  <si>
    <t>Catastrophic</t>
  </si>
  <si>
    <t>Major</t>
  </si>
  <si>
    <t>Asset is new or in excellent condition and failure is highly unlikely</t>
  </si>
  <si>
    <t>Asset may fail imminently or in the near term without intervention.</t>
  </si>
  <si>
    <t>Failure may lead to major interruption to facility operations or service delivery.</t>
  </si>
  <si>
    <t>Failue is considered relatively inconsequential</t>
  </si>
  <si>
    <t>Failure may be relatively catastrophic and have health, safety, regulatory, environmental, or major operational impacts.</t>
  </si>
  <si>
    <t>4-High</t>
  </si>
  <si>
    <t>4-Major</t>
  </si>
  <si>
    <t>3-Medium</t>
  </si>
  <si>
    <t>3-Significant</t>
  </si>
  <si>
    <t>16-Very High</t>
  </si>
  <si>
    <t>9-High</t>
  </si>
  <si>
    <t>5-Very High</t>
  </si>
  <si>
    <t>5-Catastrophic</t>
  </si>
  <si>
    <t>25-Very High</t>
  </si>
  <si>
    <t>2-Low</t>
  </si>
  <si>
    <t>6-Moderate</t>
  </si>
  <si>
    <t>12-High</t>
  </si>
  <si>
    <t>1-Very Low</t>
  </si>
  <si>
    <t>3-Low</t>
  </si>
  <si>
    <t>1-Minor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</si>
</sst>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2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color theme="1"/>
      <name val="Segoe UI"/>
    </font>
    <font>
      <b/>
      <sz val="12"/>
      <color theme="1"/>
      <name val="Segoe UI"/>
    </font>
    <font>
      <sz val="12"/>
      <color theme="1"/>
      <name val="Segoe UI"/>
    </font>
    <font>
      <sz val="20"/>
      <color theme="1"/>
      <name val="Menlo"/>
      <family val="2"/>
    </font>
    <font>
      <sz val="22"/>
      <color theme="1"/>
      <name val="Menlo"/>
      <family val="2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0" fontId="18" fillId="33" borderId="10" xfId="0" applyFont="1" applyFill="1" applyBorder="1"/>
    <xf numFmtId="0" fontId="0" fillId="0" borderId="10" xfId="0" applyBorder="1"/>
    <xf numFmtId="0" fontId="24" fillId="35" borderId="10" xfId="0" applyFont="1" applyFill="1" applyBorder="1" applyAlignment="1">
      <alignment horizontal="center"/>
    </xf>
    <xf numFmtId="0" fontId="24" fillId="33" borderId="10" xfId="0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/>
    </xf>
    <xf numFmtId="0" fontId="23" fillId="34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6" fillId="0" borderId="10" xfId="0" applyFont="1" applyBorder="1"/>
    <xf numFmtId="0" fontId="18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164" fontId="0" fillId="0" borderId="10" xfId="42" applyFont="1" applyBorder="1"/>
    <xf numFmtId="3" fontId="0" fillId="0" borderId="10" xfId="0" applyNumberFormat="1" applyBorder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9" fillId="33" borderId="0" xfId="0" applyFont="1" applyFill="1" applyAlignment="1">
      <alignment horizontal="center"/>
    </xf>
    <xf numFmtId="0" fontId="18" fillId="34" borderId="11" xfId="0" applyFont="1" applyFill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/>
    </xf>
    <xf numFmtId="0" fontId="18" fillId="33" borderId="0" xfId="0" applyFont="1" applyFill="1" applyBorder="1"/>
    <xf numFmtId="0" fontId="0" fillId="0" borderId="0" xfId="0" applyBorder="1"/>
    <xf numFmtId="0" fontId="16" fillId="35" borderId="10" xfId="0" applyFont="1" applyFill="1" applyBorder="1" applyAlignment="1">
      <alignment horizontal="center"/>
    </xf>
    <xf numFmtId="0" fontId="18" fillId="35" borderId="14" xfId="0" applyFont="1" applyFill="1" applyBorder="1" applyAlignment="1">
      <alignment horizontal="center" vertical="center"/>
    </xf>
    <xf numFmtId="0" fontId="18" fillId="35" borderId="15" xfId="0" applyFont="1" applyFill="1" applyBorder="1" applyAlignment="1">
      <alignment horizontal="center" vertical="center"/>
    </xf>
    <xf numFmtId="0" fontId="18" fillId="35" borderId="16" xfId="0" applyFont="1" applyFill="1" applyBorder="1" applyAlignment="1">
      <alignment horizontal="center" vertical="center"/>
    </xf>
    <xf numFmtId="0" fontId="24" fillId="33" borderId="14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/>
    </xf>
    <xf numFmtId="0" fontId="24" fillId="33" borderId="16" xfId="0" applyFont="1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0" fontId="0" fillId="39" borderId="10" xfId="0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7945-3F8A-DE48-AC6D-D384BFAD91D9}">
  <dimension ref="A1:P39"/>
  <sheetViews>
    <sheetView zoomScale="90" zoomScaleNormal="90" workbookViewId="0">
      <selection activeCell="L16" sqref="L16"/>
    </sheetView>
  </sheetViews>
  <sheetFormatPr defaultColWidth="11.5546875" defaultRowHeight="16.3"/>
  <cols>
    <col min="2" max="2" width="42" customWidth="1"/>
    <col min="3" max="3" width="22.77734375" customWidth="1"/>
    <col min="4" max="4" width="24.109375" customWidth="1"/>
    <col min="7" max="7" width="15.33203125" customWidth="1"/>
    <col min="10" max="10" width="17.33203125" customWidth="1"/>
    <col min="11" max="11" width="18.33203125" customWidth="1"/>
    <col min="12" max="12" width="24.77734375" customWidth="1"/>
    <col min="13" max="13" width="20.109375" customWidth="1"/>
    <col min="14" max="14" width="30.6640625" customWidth="1"/>
    <col min="15" max="15" width="37.33203125" customWidth="1"/>
    <col min="16" max="16" width="52" customWidth="1"/>
  </cols>
  <sheetData>
    <row r="1" spans="1:16" s="18" customFormat="1" ht="32.6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56</v>
      </c>
      <c r="O1" s="19" t="s">
        <v>31</v>
      </c>
      <c r="P1" s="19" t="s">
        <v>13</v>
      </c>
    </row>
    <row r="2" spans="1:16">
      <c r="A2" s="7" t="s">
        <v>14</v>
      </c>
      <c r="B2" s="7" t="s">
        <v>15</v>
      </c>
      <c r="C2" s="7" t="s">
        <v>16</v>
      </c>
      <c r="D2" s="7" t="s">
        <v>17</v>
      </c>
      <c r="E2" s="7">
        <v>1</v>
      </c>
      <c r="F2" s="16" t="s">
        <v>18</v>
      </c>
      <c r="G2" s="7">
        <v>2005</v>
      </c>
      <c r="H2" s="7" t="s">
        <v>19</v>
      </c>
      <c r="I2" s="7">
        <v>21</v>
      </c>
      <c r="J2" s="7">
        <v>30</v>
      </c>
      <c r="K2" s="7">
        <v>9</v>
      </c>
      <c r="L2" s="20">
        <v>150000</v>
      </c>
      <c r="M2" s="7" t="s">
        <v>20</v>
      </c>
      <c r="N2" s="7" t="s">
        <v>39</v>
      </c>
      <c r="O2" s="7" t="s">
        <v>34</v>
      </c>
      <c r="P2" s="7" t="s">
        <v>21</v>
      </c>
    </row>
    <row r="3" spans="1:16">
      <c r="A3" s="7" t="s">
        <v>22</v>
      </c>
      <c r="B3" s="7" t="s">
        <v>23</v>
      </c>
      <c r="C3" s="7" t="s">
        <v>24</v>
      </c>
      <c r="D3" s="7" t="s">
        <v>17</v>
      </c>
      <c r="E3" s="7">
        <v>1</v>
      </c>
      <c r="F3" s="16" t="s">
        <v>18</v>
      </c>
      <c r="G3" s="7">
        <v>2012</v>
      </c>
      <c r="H3" s="7" t="s">
        <v>25</v>
      </c>
      <c r="I3" s="7">
        <v>14</v>
      </c>
      <c r="J3" s="7">
        <v>25</v>
      </c>
      <c r="K3" s="7">
        <v>11</v>
      </c>
      <c r="L3" s="20">
        <v>40000</v>
      </c>
      <c r="M3" s="7" t="s">
        <v>26</v>
      </c>
      <c r="N3" s="7" t="s">
        <v>39</v>
      </c>
      <c r="O3" s="7" t="s">
        <v>88</v>
      </c>
      <c r="P3" s="7" t="s">
        <v>27</v>
      </c>
    </row>
    <row r="4" spans="1:16">
      <c r="A4" s="7" t="s">
        <v>65</v>
      </c>
      <c r="B4" s="7" t="s">
        <v>89</v>
      </c>
      <c r="C4" s="7" t="s">
        <v>87</v>
      </c>
      <c r="D4" s="7" t="s">
        <v>17</v>
      </c>
      <c r="E4" s="21">
        <v>150</v>
      </c>
      <c r="F4" s="16" t="s">
        <v>90</v>
      </c>
      <c r="G4" s="7">
        <v>1999</v>
      </c>
      <c r="H4" s="7" t="s">
        <v>64</v>
      </c>
      <c r="I4" s="7">
        <v>27</v>
      </c>
      <c r="J4" s="7">
        <v>30</v>
      </c>
      <c r="K4" s="7">
        <v>3</v>
      </c>
      <c r="L4" s="20">
        <v>90000</v>
      </c>
      <c r="M4" s="7" t="s">
        <v>41</v>
      </c>
      <c r="N4" s="7" t="s">
        <v>67</v>
      </c>
      <c r="O4" s="7" t="s">
        <v>91</v>
      </c>
      <c r="P4" s="7" t="s">
        <v>92</v>
      </c>
    </row>
    <row r="5" spans="1:16">
      <c r="A5" s="7" t="s">
        <v>66</v>
      </c>
      <c r="B5" s="7" t="s">
        <v>63</v>
      </c>
      <c r="C5" s="7" t="s">
        <v>80</v>
      </c>
      <c r="D5" s="7" t="s">
        <v>17</v>
      </c>
      <c r="E5" s="7">
        <v>1</v>
      </c>
      <c r="F5" s="16" t="s">
        <v>18</v>
      </c>
      <c r="G5" s="7">
        <v>2004</v>
      </c>
      <c r="H5" s="7" t="s">
        <v>25</v>
      </c>
      <c r="I5" s="7">
        <v>22</v>
      </c>
      <c r="J5" s="7">
        <v>50</v>
      </c>
      <c r="K5" s="7">
        <v>28</v>
      </c>
      <c r="L5" s="20">
        <v>15000</v>
      </c>
      <c r="M5" s="7" t="s">
        <v>26</v>
      </c>
      <c r="N5" s="17" t="s">
        <v>39</v>
      </c>
      <c r="O5" s="7" t="s">
        <v>93</v>
      </c>
      <c r="P5" s="7" t="s">
        <v>27</v>
      </c>
    </row>
    <row r="6" spans="1:16">
      <c r="A6" s="7" t="s">
        <v>73</v>
      </c>
      <c r="B6" s="7" t="s">
        <v>68</v>
      </c>
      <c r="C6" s="7" t="s">
        <v>94</v>
      </c>
      <c r="D6" s="7" t="s">
        <v>17</v>
      </c>
      <c r="E6" s="21">
        <v>1200</v>
      </c>
      <c r="F6" s="16" t="s">
        <v>90</v>
      </c>
      <c r="G6" s="7">
        <v>1999</v>
      </c>
      <c r="H6" s="7" t="s">
        <v>64</v>
      </c>
      <c r="I6" s="7">
        <v>27</v>
      </c>
      <c r="J6" s="7">
        <v>30</v>
      </c>
      <c r="K6" s="7">
        <v>3</v>
      </c>
      <c r="L6" s="21">
        <v>35000</v>
      </c>
      <c r="M6" s="7" t="s">
        <v>20</v>
      </c>
      <c r="N6" s="7" t="s">
        <v>59</v>
      </c>
      <c r="O6" s="7" t="s">
        <v>85</v>
      </c>
      <c r="P6" s="7" t="s">
        <v>95</v>
      </c>
    </row>
    <row r="7" spans="1:16">
      <c r="A7" s="7" t="s">
        <v>74</v>
      </c>
      <c r="B7" s="7" t="s">
        <v>69</v>
      </c>
      <c r="C7" s="7" t="s">
        <v>81</v>
      </c>
      <c r="D7" s="7" t="s">
        <v>17</v>
      </c>
      <c r="E7" s="7">
        <v>1</v>
      </c>
      <c r="F7" s="16" t="s">
        <v>18</v>
      </c>
      <c r="G7" s="7">
        <v>1999</v>
      </c>
      <c r="H7" s="7" t="s">
        <v>19</v>
      </c>
      <c r="I7" s="7">
        <v>27</v>
      </c>
      <c r="J7" s="7">
        <v>40</v>
      </c>
      <c r="K7" s="7">
        <v>13</v>
      </c>
      <c r="L7" s="21">
        <v>50000</v>
      </c>
      <c r="M7" s="7" t="s">
        <v>26</v>
      </c>
      <c r="N7" s="7" t="s">
        <v>60</v>
      </c>
      <c r="O7" s="7" t="s">
        <v>83</v>
      </c>
      <c r="P7" s="7" t="s">
        <v>96</v>
      </c>
    </row>
    <row r="8" spans="1:16">
      <c r="A8" s="7" t="s">
        <v>75</v>
      </c>
      <c r="B8" s="7" t="s">
        <v>70</v>
      </c>
      <c r="C8" s="7" t="s">
        <v>82</v>
      </c>
      <c r="D8" s="7" t="s">
        <v>17</v>
      </c>
      <c r="E8" s="7">
        <v>1</v>
      </c>
      <c r="F8" s="16" t="s">
        <v>18</v>
      </c>
      <c r="G8" s="7">
        <v>2018</v>
      </c>
      <c r="H8" s="7" t="s">
        <v>25</v>
      </c>
      <c r="I8" s="7">
        <v>8</v>
      </c>
      <c r="J8" s="7">
        <v>30</v>
      </c>
      <c r="K8" s="7">
        <v>22</v>
      </c>
      <c r="L8" s="21">
        <v>15000</v>
      </c>
      <c r="M8" s="7" t="s">
        <v>35</v>
      </c>
      <c r="N8" s="7" t="s">
        <v>97</v>
      </c>
      <c r="O8" s="7" t="s">
        <v>86</v>
      </c>
      <c r="P8" s="7" t="s">
        <v>98</v>
      </c>
    </row>
    <row r="9" spans="1:16">
      <c r="A9" s="7" t="s">
        <v>76</v>
      </c>
      <c r="B9" s="7" t="s">
        <v>71</v>
      </c>
      <c r="C9" s="7" t="s">
        <v>78</v>
      </c>
      <c r="D9" s="7" t="s">
        <v>17</v>
      </c>
      <c r="E9" s="7">
        <v>3</v>
      </c>
      <c r="F9" s="16" t="s">
        <v>79</v>
      </c>
      <c r="G9" s="7">
        <v>2016</v>
      </c>
      <c r="H9" s="7" t="s">
        <v>25</v>
      </c>
      <c r="I9" s="7">
        <v>10</v>
      </c>
      <c r="J9" s="7">
        <v>20</v>
      </c>
      <c r="K9" s="7">
        <v>10</v>
      </c>
      <c r="L9" s="21">
        <v>12000</v>
      </c>
      <c r="M9" s="7" t="s">
        <v>35</v>
      </c>
      <c r="N9" s="7" t="s">
        <v>97</v>
      </c>
      <c r="O9" s="7" t="s">
        <v>84</v>
      </c>
      <c r="P9" t="s">
        <v>99</v>
      </c>
    </row>
    <row r="10" spans="1:16">
      <c r="A10" s="7" t="s">
        <v>77</v>
      </c>
      <c r="B10" s="7" t="s">
        <v>72</v>
      </c>
      <c r="C10" s="7" t="s">
        <v>78</v>
      </c>
      <c r="D10" s="7" t="s">
        <v>17</v>
      </c>
      <c r="E10" s="7">
        <v>5</v>
      </c>
      <c r="F10" s="16" t="s">
        <v>79</v>
      </c>
      <c r="G10" s="7">
        <v>2015</v>
      </c>
      <c r="H10" s="7" t="s">
        <v>25</v>
      </c>
      <c r="I10" s="7">
        <v>11</v>
      </c>
      <c r="J10" s="7">
        <v>30</v>
      </c>
      <c r="K10" s="7">
        <v>19</v>
      </c>
      <c r="L10" s="21">
        <v>25000</v>
      </c>
      <c r="M10" s="7" t="s">
        <v>26</v>
      </c>
      <c r="N10" s="7" t="s">
        <v>60</v>
      </c>
      <c r="O10" s="7" t="s">
        <v>100</v>
      </c>
      <c r="P10" s="7" t="s">
        <v>101</v>
      </c>
    </row>
    <row r="11" spans="1:16">
      <c r="B11" s="7"/>
      <c r="C11" s="7"/>
    </row>
    <row r="34" spans="12:15" ht="19.05">
      <c r="M34" s="4"/>
      <c r="N34" s="4"/>
      <c r="O34" s="4"/>
    </row>
    <row r="35" spans="12:15" ht="19.05">
      <c r="L35" s="4"/>
      <c r="M35" s="4"/>
      <c r="N35" s="4"/>
      <c r="O35" s="4"/>
    </row>
    <row r="36" spans="12:15" ht="19.05">
      <c r="L36" s="4"/>
      <c r="M36" s="4"/>
      <c r="N36" s="4"/>
      <c r="O36" s="4"/>
    </row>
    <row r="37" spans="12:15" ht="19.05">
      <c r="M37" s="4"/>
      <c r="N37" s="4"/>
      <c r="O37" s="4"/>
    </row>
    <row r="38" spans="12:15" ht="19.05">
      <c r="M38" s="4"/>
      <c r="N38" s="4"/>
      <c r="O38" s="4"/>
    </row>
    <row r="39" spans="12:15" ht="19.05">
      <c r="M39" s="4"/>
      <c r="N39" s="4"/>
      <c r="O39" s="4"/>
    </row>
  </sheetData>
  <phoneticPr fontId="2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4F61-238E-1D4A-AFC0-82CFC83400D2}">
  <dimension ref="A1:P47"/>
  <sheetViews>
    <sheetView topLeftCell="A10" workbookViewId="0">
      <selection activeCell="B26" sqref="B26"/>
    </sheetView>
  </sheetViews>
  <sheetFormatPr defaultColWidth="11.5546875" defaultRowHeight="16.3"/>
  <cols>
    <col min="1" max="1" width="15.77734375" customWidth="1"/>
    <col min="2" max="2" width="26.77734375" customWidth="1"/>
    <col min="3" max="3" width="20.109375" customWidth="1"/>
    <col min="4" max="4" width="22.77734375" customWidth="1"/>
    <col min="5" max="6" width="21.44140625" customWidth="1"/>
    <col min="7" max="7" width="34.33203125" customWidth="1"/>
    <col min="9" max="9" width="10.77734375" customWidth="1"/>
    <col min="14" max="14" width="14.109375" customWidth="1"/>
  </cols>
  <sheetData>
    <row r="1" spans="1:16" ht="21.75">
      <c r="A1" s="2" t="s">
        <v>28</v>
      </c>
    </row>
    <row r="2" spans="1:16">
      <c r="I2" s="24" t="s">
        <v>32</v>
      </c>
      <c r="J2" s="25"/>
      <c r="K2" s="25"/>
      <c r="L2" s="25"/>
      <c r="M2" s="25"/>
      <c r="N2" s="26"/>
    </row>
    <row r="3" spans="1:16">
      <c r="A3" s="6" t="s">
        <v>0</v>
      </c>
      <c r="B3" s="6" t="s">
        <v>1</v>
      </c>
      <c r="C3" s="6" t="s">
        <v>44</v>
      </c>
      <c r="D3" s="6" t="s">
        <v>51</v>
      </c>
      <c r="E3" s="6" t="s">
        <v>12</v>
      </c>
      <c r="F3" s="6" t="s">
        <v>56</v>
      </c>
      <c r="G3" s="6" t="s">
        <v>31</v>
      </c>
      <c r="H3" s="1"/>
      <c r="I3" s="13"/>
      <c r="J3" s="14" t="s">
        <v>35</v>
      </c>
      <c r="K3" s="14" t="s">
        <v>36</v>
      </c>
      <c r="L3" s="14" t="s">
        <v>20</v>
      </c>
      <c r="M3" s="14" t="s">
        <v>37</v>
      </c>
      <c r="N3" s="12"/>
    </row>
    <row r="4" spans="1:16" ht="27.2">
      <c r="A4" s="7" t="s">
        <v>14</v>
      </c>
      <c r="B4" s="7" t="s">
        <v>15</v>
      </c>
      <c r="C4" s="7" t="s">
        <v>20</v>
      </c>
      <c r="D4" s="7" t="s">
        <v>33</v>
      </c>
      <c r="E4" s="7" t="s">
        <v>20</v>
      </c>
      <c r="F4" s="7" t="s">
        <v>59</v>
      </c>
      <c r="G4" s="7" t="s">
        <v>34</v>
      </c>
      <c r="I4" s="15" t="s">
        <v>40</v>
      </c>
      <c r="J4" s="16" t="s">
        <v>20</v>
      </c>
      <c r="K4" s="16" t="s">
        <v>20</v>
      </c>
      <c r="L4" s="16" t="s">
        <v>41</v>
      </c>
      <c r="M4" s="16" t="s">
        <v>41</v>
      </c>
      <c r="N4" s="8" t="str">
        <f>_xlfn.UNICHAR(8593)</f>
        <v>↑</v>
      </c>
    </row>
    <row r="5" spans="1:16">
      <c r="A5" s="7" t="s">
        <v>22</v>
      </c>
      <c r="B5" s="7" t="s">
        <v>23</v>
      </c>
      <c r="C5" s="7" t="s">
        <v>36</v>
      </c>
      <c r="D5" s="7" t="s">
        <v>38</v>
      </c>
      <c r="E5" s="7" t="s">
        <v>26</v>
      </c>
      <c r="F5" s="7" t="s">
        <v>60</v>
      </c>
      <c r="G5" s="7" t="s">
        <v>88</v>
      </c>
      <c r="I5" s="15" t="s">
        <v>33</v>
      </c>
      <c r="J5" s="16" t="s">
        <v>26</v>
      </c>
      <c r="K5" s="16" t="s">
        <v>20</v>
      </c>
      <c r="L5" s="16" t="s">
        <v>20</v>
      </c>
      <c r="M5" s="16" t="s">
        <v>41</v>
      </c>
      <c r="N5" s="27" t="s">
        <v>30</v>
      </c>
    </row>
    <row r="6" spans="1:16">
      <c r="A6" s="7" t="s">
        <v>65</v>
      </c>
      <c r="B6" s="7" t="s">
        <v>89</v>
      </c>
      <c r="C6" s="7" t="s">
        <v>37</v>
      </c>
      <c r="D6" s="7" t="s">
        <v>40</v>
      </c>
      <c r="E6" s="7" t="s">
        <v>41</v>
      </c>
      <c r="F6" s="7" t="s">
        <v>58</v>
      </c>
      <c r="G6" s="7" t="s">
        <v>102</v>
      </c>
      <c r="I6" s="15" t="s">
        <v>38</v>
      </c>
      <c r="J6" s="16" t="s">
        <v>35</v>
      </c>
      <c r="K6" s="16" t="s">
        <v>26</v>
      </c>
      <c r="L6" s="16" t="s">
        <v>20</v>
      </c>
      <c r="M6" s="16" t="s">
        <v>20</v>
      </c>
      <c r="N6" s="27"/>
      <c r="O6" s="1"/>
      <c r="P6" s="1"/>
    </row>
    <row r="7" spans="1:16" ht="27.2">
      <c r="A7" s="7" t="s">
        <v>66</v>
      </c>
      <c r="B7" s="7" t="s">
        <v>63</v>
      </c>
      <c r="C7" s="7" t="s">
        <v>35</v>
      </c>
      <c r="D7" s="7" t="s">
        <v>33</v>
      </c>
      <c r="E7" s="7" t="s">
        <v>26</v>
      </c>
      <c r="F7" s="17" t="s">
        <v>60</v>
      </c>
      <c r="G7" s="7" t="s">
        <v>103</v>
      </c>
      <c r="I7" s="15" t="s">
        <v>42</v>
      </c>
      <c r="J7" s="16" t="s">
        <v>35</v>
      </c>
      <c r="K7" s="16" t="s">
        <v>35</v>
      </c>
      <c r="L7" s="16" t="s">
        <v>26</v>
      </c>
      <c r="M7" s="16" t="s">
        <v>26</v>
      </c>
      <c r="N7" s="8" t="str">
        <f>_xlfn.UNICHAR(8595)</f>
        <v>↓</v>
      </c>
    </row>
    <row r="8" spans="1:16" ht="27.2">
      <c r="A8" s="7" t="s">
        <v>73</v>
      </c>
      <c r="B8" s="7" t="s">
        <v>68</v>
      </c>
      <c r="C8" s="7" t="s">
        <v>20</v>
      </c>
      <c r="D8" s="7" t="s">
        <v>38</v>
      </c>
      <c r="E8" s="7" t="s">
        <v>20</v>
      </c>
      <c r="F8" s="7" t="s">
        <v>59</v>
      </c>
      <c r="G8" s="7" t="s">
        <v>85</v>
      </c>
      <c r="I8" s="9"/>
      <c r="J8" s="10" t="str">
        <f>_xlfn.UNICHAR(8592)</f>
        <v>←</v>
      </c>
      <c r="K8" s="28" t="s">
        <v>29</v>
      </c>
      <c r="L8" s="28"/>
      <c r="M8" s="11" t="str">
        <f>_xlfn.UNICHAR(8594)</f>
        <v>→</v>
      </c>
      <c r="N8" s="12"/>
    </row>
    <row r="9" spans="1:16">
      <c r="A9" s="7" t="s">
        <v>74</v>
      </c>
      <c r="B9" s="7" t="s">
        <v>69</v>
      </c>
      <c r="C9" s="7" t="s">
        <v>35</v>
      </c>
      <c r="D9" s="7" t="s">
        <v>33</v>
      </c>
      <c r="E9" s="7" t="s">
        <v>26</v>
      </c>
      <c r="F9" s="7" t="s">
        <v>60</v>
      </c>
      <c r="G9" s="7" t="s">
        <v>83</v>
      </c>
    </row>
    <row r="10" spans="1:16">
      <c r="A10" s="7" t="s">
        <v>75</v>
      </c>
      <c r="B10" s="7" t="s">
        <v>70</v>
      </c>
      <c r="C10" s="7" t="s">
        <v>35</v>
      </c>
      <c r="D10" s="7" t="s">
        <v>38</v>
      </c>
      <c r="E10" s="7" t="s">
        <v>35</v>
      </c>
      <c r="F10" s="7" t="s">
        <v>97</v>
      </c>
      <c r="G10" s="7" t="s">
        <v>86</v>
      </c>
    </row>
    <row r="11" spans="1:16">
      <c r="A11" s="7" t="s">
        <v>76</v>
      </c>
      <c r="B11" s="7" t="s">
        <v>71</v>
      </c>
      <c r="C11" s="7" t="s">
        <v>35</v>
      </c>
      <c r="D11" s="7" t="s">
        <v>42</v>
      </c>
      <c r="E11" s="7" t="s">
        <v>35</v>
      </c>
      <c r="F11" s="7" t="s">
        <v>97</v>
      </c>
      <c r="G11" s="7" t="s">
        <v>84</v>
      </c>
    </row>
    <row r="12" spans="1:16">
      <c r="A12" s="7" t="s">
        <v>77</v>
      </c>
      <c r="B12" s="7" t="s">
        <v>72</v>
      </c>
      <c r="C12" s="7" t="s">
        <v>36</v>
      </c>
      <c r="D12" s="7" t="s">
        <v>42</v>
      </c>
      <c r="E12" s="7" t="s">
        <v>35</v>
      </c>
      <c r="F12" s="7" t="s">
        <v>97</v>
      </c>
      <c r="G12" s="7" t="s">
        <v>104</v>
      </c>
    </row>
    <row r="21" spans="1:3" ht="21.75">
      <c r="A21" s="29" t="s">
        <v>43</v>
      </c>
      <c r="B21" s="29"/>
      <c r="C21" s="29"/>
    </row>
    <row r="23" spans="1:3" ht="19.05">
      <c r="A23" s="23" t="s">
        <v>44</v>
      </c>
      <c r="B23" s="23"/>
    </row>
    <row r="24" spans="1:3" ht="19.05">
      <c r="A24" s="3"/>
    </row>
    <row r="25" spans="1:3" ht="19.05">
      <c r="A25" s="22" t="s">
        <v>45</v>
      </c>
      <c r="B25" s="22" t="s">
        <v>46</v>
      </c>
    </row>
    <row r="26" spans="1:3" ht="19.05">
      <c r="A26" s="4" t="s">
        <v>35</v>
      </c>
      <c r="B26" s="4" t="s">
        <v>47</v>
      </c>
    </row>
    <row r="27" spans="1:3" ht="19.05">
      <c r="A27" s="4" t="s">
        <v>36</v>
      </c>
      <c r="B27" s="4" t="s">
        <v>48</v>
      </c>
    </row>
    <row r="28" spans="1:3" ht="19.05">
      <c r="A28" s="4" t="s">
        <v>20</v>
      </c>
      <c r="B28" s="4" t="s">
        <v>49</v>
      </c>
    </row>
    <row r="29" spans="1:3" ht="19.05">
      <c r="A29" s="4" t="s">
        <v>37</v>
      </c>
      <c r="B29" s="4" t="s">
        <v>50</v>
      </c>
    </row>
    <row r="32" spans="1:3" ht="19.05">
      <c r="A32" s="23" t="s">
        <v>51</v>
      </c>
      <c r="B32" s="23"/>
    </row>
    <row r="33" spans="1:2" ht="23.1">
      <c r="A33" s="5"/>
    </row>
    <row r="34" spans="1:2" ht="19.05">
      <c r="A34" s="22" t="s">
        <v>45</v>
      </c>
      <c r="B34" s="22" t="s">
        <v>46</v>
      </c>
    </row>
    <row r="35" spans="1:2" ht="19.05">
      <c r="A35" s="4" t="s">
        <v>42</v>
      </c>
      <c r="B35" s="4" t="s">
        <v>52</v>
      </c>
    </row>
    <row r="36" spans="1:2" ht="19.05">
      <c r="A36" s="4" t="s">
        <v>38</v>
      </c>
      <c r="B36" s="4" t="s">
        <v>53</v>
      </c>
    </row>
    <row r="37" spans="1:2" ht="19.05">
      <c r="A37" s="4" t="s">
        <v>33</v>
      </c>
      <c r="B37" s="4" t="s">
        <v>54</v>
      </c>
    </row>
    <row r="38" spans="1:2" ht="19.05">
      <c r="A38" s="4" t="s">
        <v>40</v>
      </c>
      <c r="B38" s="4" t="s">
        <v>55</v>
      </c>
    </row>
    <row r="41" spans="1:2" ht="19.05">
      <c r="A41" s="23" t="s">
        <v>62</v>
      </c>
      <c r="B41" s="23"/>
    </row>
    <row r="42" spans="1:2" ht="19.05">
      <c r="A42" s="3"/>
    </row>
    <row r="43" spans="1:2" ht="19.05">
      <c r="A43" s="22" t="s">
        <v>12</v>
      </c>
      <c r="B43" s="22" t="s">
        <v>57</v>
      </c>
    </row>
    <row r="44" spans="1:2" ht="19.05">
      <c r="A44" s="4" t="s">
        <v>41</v>
      </c>
      <c r="B44" s="4" t="s">
        <v>58</v>
      </c>
    </row>
    <row r="45" spans="1:2" ht="19.05">
      <c r="A45" s="4" t="s">
        <v>20</v>
      </c>
      <c r="B45" s="4" t="s">
        <v>59</v>
      </c>
    </row>
    <row r="46" spans="1:2" ht="19.05">
      <c r="A46" s="4" t="s">
        <v>26</v>
      </c>
      <c r="B46" s="4" t="s">
        <v>60</v>
      </c>
    </row>
    <row r="47" spans="1:2" ht="19.05">
      <c r="A47" s="4" t="s">
        <v>35</v>
      </c>
      <c r="B47" s="4" t="s">
        <v>61</v>
      </c>
    </row>
  </sheetData>
  <mergeCells count="7">
    <mergeCell ref="A23:B23"/>
    <mergeCell ref="A32:B32"/>
    <mergeCell ref="A41:B41"/>
    <mergeCell ref="I2:N2"/>
    <mergeCell ref="N5:N6"/>
    <mergeCell ref="K8:L8"/>
    <mergeCell ref="A21:C21"/>
  </mergeCells>
  <phoneticPr fontId="2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50B18-DC43-4E06-B900-EFE27E708C8D}">
  <dimension ref="A1:R47"/>
  <sheetViews>
    <sheetView tabSelected="1" zoomScale="55" zoomScaleNormal="55" workbookViewId="0">
      <selection activeCell="F23" sqref="F23"/>
    </sheetView>
  </sheetViews>
  <sheetFormatPr defaultColWidth="11.5546875" defaultRowHeight="16.3"/>
  <cols>
    <col min="1" max="1" width="15.77734375" customWidth="1"/>
    <col min="2" max="2" width="28.5546875" customWidth="1"/>
    <col min="3" max="3" width="20.109375" customWidth="1"/>
    <col min="4" max="4" width="28.88671875" customWidth="1"/>
    <col min="5" max="6" width="21.44140625" customWidth="1"/>
    <col min="7" max="7" width="39.5546875" bestFit="1" customWidth="1"/>
    <col min="8" max="8" width="9.109375" customWidth="1"/>
    <col min="9" max="9" width="15.6640625" customWidth="1"/>
    <col min="10" max="10" width="10.77734375" customWidth="1"/>
    <col min="15" max="15" width="20.6640625" customWidth="1"/>
    <col min="16" max="16" width="14.109375" customWidth="1"/>
  </cols>
  <sheetData>
    <row r="1" spans="1:18" ht="21.75">
      <c r="A1" s="2" t="s">
        <v>28</v>
      </c>
    </row>
    <row r="3" spans="1:18">
      <c r="A3" s="6" t="s">
        <v>0</v>
      </c>
      <c r="B3" s="6" t="s">
        <v>1</v>
      </c>
      <c r="C3" s="6" t="s">
        <v>44</v>
      </c>
      <c r="D3" s="6" t="s">
        <v>51</v>
      </c>
      <c r="E3" s="6" t="s">
        <v>12</v>
      </c>
      <c r="F3" s="6" t="s">
        <v>56</v>
      </c>
      <c r="G3" s="6" t="s">
        <v>31</v>
      </c>
      <c r="H3" s="34"/>
      <c r="I3" s="1"/>
    </row>
    <row r="4" spans="1:18">
      <c r="A4" s="7" t="s">
        <v>14</v>
      </c>
      <c r="B4" s="7" t="s">
        <v>15</v>
      </c>
      <c r="C4" s="7" t="s">
        <v>116</v>
      </c>
      <c r="D4" s="7" t="s">
        <v>117</v>
      </c>
      <c r="E4" s="45" t="s">
        <v>120</v>
      </c>
      <c r="F4" s="7" t="s">
        <v>59</v>
      </c>
      <c r="G4" s="7" t="s">
        <v>34</v>
      </c>
      <c r="H4" s="35"/>
    </row>
    <row r="5" spans="1:18">
      <c r="A5" s="7" t="s">
        <v>22</v>
      </c>
      <c r="B5" s="7" t="s">
        <v>23</v>
      </c>
      <c r="C5" s="7" t="s">
        <v>118</v>
      </c>
      <c r="D5" s="7" t="s">
        <v>119</v>
      </c>
      <c r="E5" s="46" t="s">
        <v>121</v>
      </c>
      <c r="F5" s="7" t="s">
        <v>60</v>
      </c>
      <c r="G5" s="7" t="s">
        <v>88</v>
      </c>
      <c r="H5" s="35"/>
    </row>
    <row r="6" spans="1:18">
      <c r="A6" s="7" t="s">
        <v>65</v>
      </c>
      <c r="B6" s="7" t="s">
        <v>89</v>
      </c>
      <c r="C6" s="7" t="s">
        <v>122</v>
      </c>
      <c r="D6" s="7" t="s">
        <v>123</v>
      </c>
      <c r="E6" s="45" t="s">
        <v>124</v>
      </c>
      <c r="F6" s="7" t="s">
        <v>58</v>
      </c>
      <c r="G6" s="7" t="s">
        <v>102</v>
      </c>
      <c r="H6" s="35"/>
      <c r="Q6" s="1"/>
      <c r="R6" s="1"/>
    </row>
    <row r="7" spans="1:18">
      <c r="A7" s="7" t="s">
        <v>66</v>
      </c>
      <c r="B7" s="7" t="s">
        <v>63</v>
      </c>
      <c r="C7" s="7" t="s">
        <v>125</v>
      </c>
      <c r="D7" s="7" t="s">
        <v>119</v>
      </c>
      <c r="E7" s="44" t="s">
        <v>126</v>
      </c>
      <c r="F7" s="17" t="s">
        <v>60</v>
      </c>
      <c r="G7" s="7" t="s">
        <v>103</v>
      </c>
      <c r="H7" s="35"/>
    </row>
    <row r="8" spans="1:18">
      <c r="A8" s="7" t="s">
        <v>73</v>
      </c>
      <c r="B8" s="7" t="s">
        <v>68</v>
      </c>
      <c r="C8" s="7" t="s">
        <v>116</v>
      </c>
      <c r="D8" s="7" t="s">
        <v>119</v>
      </c>
      <c r="E8" s="46" t="s">
        <v>127</v>
      </c>
      <c r="F8" s="7" t="s">
        <v>59</v>
      </c>
      <c r="G8" s="7" t="s">
        <v>85</v>
      </c>
      <c r="H8" s="35"/>
    </row>
    <row r="9" spans="1:18">
      <c r="A9" s="7" t="s">
        <v>74</v>
      </c>
      <c r="B9" s="7" t="s">
        <v>69</v>
      </c>
      <c r="C9" s="7" t="s">
        <v>125</v>
      </c>
      <c r="D9" s="7" t="s">
        <v>118</v>
      </c>
      <c r="E9" s="44" t="s">
        <v>126</v>
      </c>
      <c r="F9" s="7" t="s">
        <v>60</v>
      </c>
      <c r="G9" s="7" t="s">
        <v>83</v>
      </c>
      <c r="H9" s="35"/>
    </row>
    <row r="10" spans="1:18">
      <c r="A10" s="7" t="s">
        <v>75</v>
      </c>
      <c r="B10" s="7" t="s">
        <v>70</v>
      </c>
      <c r="C10" s="7" t="s">
        <v>128</v>
      </c>
      <c r="D10" s="7" t="s">
        <v>119</v>
      </c>
      <c r="E10" s="43" t="s">
        <v>129</v>
      </c>
      <c r="F10" s="7" t="s">
        <v>97</v>
      </c>
      <c r="G10" s="7" t="s">
        <v>86</v>
      </c>
      <c r="H10" s="35"/>
    </row>
    <row r="11" spans="1:18">
      <c r="A11" s="7" t="s">
        <v>76</v>
      </c>
      <c r="B11" s="7" t="s">
        <v>71</v>
      </c>
      <c r="C11" s="7" t="s">
        <v>125</v>
      </c>
      <c r="D11" s="7" t="s">
        <v>130</v>
      </c>
      <c r="E11" s="43" t="s">
        <v>125</v>
      </c>
      <c r="F11" s="7" t="s">
        <v>97</v>
      </c>
      <c r="G11" s="7" t="s">
        <v>84</v>
      </c>
      <c r="H11" s="35"/>
    </row>
    <row r="12" spans="1:18">
      <c r="A12" s="7" t="s">
        <v>77</v>
      </c>
      <c r="B12" s="7" t="s">
        <v>72</v>
      </c>
      <c r="C12" s="7" t="s">
        <v>118</v>
      </c>
      <c r="D12" s="7" t="s">
        <v>130</v>
      </c>
      <c r="E12" s="43" t="s">
        <v>129</v>
      </c>
      <c r="F12" s="7" t="s">
        <v>97</v>
      </c>
      <c r="G12" s="7" t="s">
        <v>104</v>
      </c>
      <c r="H12" s="35"/>
    </row>
    <row r="18" spans="1:15">
      <c r="I18" s="24" t="s">
        <v>32</v>
      </c>
      <c r="J18" s="25"/>
      <c r="K18" s="25"/>
      <c r="L18" s="25"/>
      <c r="M18" s="25"/>
      <c r="N18" s="25"/>
      <c r="O18" s="26"/>
    </row>
    <row r="19" spans="1:15" ht="27.2">
      <c r="H19" s="15">
        <v>5</v>
      </c>
      <c r="I19" s="36" t="s">
        <v>109</v>
      </c>
      <c r="J19" s="44" t="s">
        <v>26</v>
      </c>
      <c r="K19" s="46" t="s">
        <v>20</v>
      </c>
      <c r="L19" s="45" t="s">
        <v>41</v>
      </c>
      <c r="M19" s="45" t="s">
        <v>41</v>
      </c>
      <c r="N19" s="45" t="s">
        <v>41</v>
      </c>
      <c r="O19" s="8" t="str">
        <f>_xlfn.UNICHAR(8593)</f>
        <v>↑</v>
      </c>
    </row>
    <row r="20" spans="1:15" ht="21.75">
      <c r="A20" s="29" t="s">
        <v>43</v>
      </c>
      <c r="B20" s="29"/>
      <c r="C20" s="29"/>
      <c r="H20" s="15">
        <v>4</v>
      </c>
      <c r="I20" s="36" t="s">
        <v>110</v>
      </c>
      <c r="J20" s="44" t="s">
        <v>26</v>
      </c>
      <c r="K20" s="46" t="s">
        <v>20</v>
      </c>
      <c r="L20" s="46" t="s">
        <v>20</v>
      </c>
      <c r="M20" s="45" t="s">
        <v>41</v>
      </c>
      <c r="N20" s="45" t="s">
        <v>41</v>
      </c>
      <c r="O20" s="37" t="s">
        <v>30</v>
      </c>
    </row>
    <row r="21" spans="1:15" ht="25.15" customHeight="1">
      <c r="H21" s="15">
        <v>3</v>
      </c>
      <c r="I21" s="15" t="s">
        <v>38</v>
      </c>
      <c r="J21" s="43" t="s">
        <v>35</v>
      </c>
      <c r="K21" s="44" t="s">
        <v>26</v>
      </c>
      <c r="L21" s="46" t="s">
        <v>20</v>
      </c>
      <c r="M21" s="46" t="s">
        <v>20</v>
      </c>
      <c r="N21" s="45" t="s">
        <v>41</v>
      </c>
      <c r="O21" s="38"/>
    </row>
    <row r="22" spans="1:15" ht="27.2" customHeight="1">
      <c r="A22" s="23" t="s">
        <v>106</v>
      </c>
      <c r="B22" s="23"/>
      <c r="H22" s="15">
        <v>2</v>
      </c>
      <c r="I22" s="36" t="s">
        <v>26</v>
      </c>
      <c r="J22" s="43" t="s">
        <v>35</v>
      </c>
      <c r="K22" s="44" t="s">
        <v>26</v>
      </c>
      <c r="L22" s="44" t="s">
        <v>26</v>
      </c>
      <c r="M22" s="46" t="s">
        <v>20</v>
      </c>
      <c r="N22" s="46" t="s">
        <v>20</v>
      </c>
      <c r="O22" s="39"/>
    </row>
    <row r="23" spans="1:15" ht="27.2">
      <c r="A23" s="3"/>
      <c r="H23" s="15">
        <v>1</v>
      </c>
      <c r="I23" s="15" t="s">
        <v>42</v>
      </c>
      <c r="J23" s="43" t="s">
        <v>35</v>
      </c>
      <c r="K23" s="43" t="s">
        <v>35</v>
      </c>
      <c r="L23" s="43" t="s">
        <v>35</v>
      </c>
      <c r="M23" s="44" t="s">
        <v>26</v>
      </c>
      <c r="N23" s="44" t="s">
        <v>26</v>
      </c>
      <c r="O23" s="8" t="str">
        <f>_xlfn.UNICHAR(8595)</f>
        <v>↓</v>
      </c>
    </row>
    <row r="24" spans="1:15" ht="27.2" customHeight="1">
      <c r="A24" s="22" t="s">
        <v>107</v>
      </c>
      <c r="B24" s="22" t="s">
        <v>45</v>
      </c>
      <c r="C24" s="22" t="s">
        <v>46</v>
      </c>
      <c r="I24" s="40"/>
      <c r="J24" s="33" t="s">
        <v>108</v>
      </c>
      <c r="K24" s="14" t="s">
        <v>35</v>
      </c>
      <c r="L24" s="14" t="s">
        <v>36</v>
      </c>
      <c r="M24" s="14" t="s">
        <v>20</v>
      </c>
      <c r="N24" s="14" t="s">
        <v>37</v>
      </c>
      <c r="O24" s="40"/>
    </row>
    <row r="25" spans="1:15" ht="27.2" customHeight="1">
      <c r="A25">
        <v>1</v>
      </c>
      <c r="B25" s="4" t="s">
        <v>108</v>
      </c>
      <c r="C25" s="4" t="s">
        <v>111</v>
      </c>
      <c r="I25" s="41"/>
      <c r="J25" s="33">
        <v>1</v>
      </c>
      <c r="K25" s="33">
        <v>2</v>
      </c>
      <c r="L25" s="33">
        <v>3</v>
      </c>
      <c r="M25" s="33">
        <v>4</v>
      </c>
      <c r="N25" s="33">
        <v>5</v>
      </c>
      <c r="O25" s="41"/>
    </row>
    <row r="26" spans="1:15" ht="27.2">
      <c r="A26">
        <v>2</v>
      </c>
      <c r="B26" s="4" t="s">
        <v>35</v>
      </c>
      <c r="C26" s="4" t="s">
        <v>47</v>
      </c>
      <c r="I26" s="42"/>
      <c r="J26" s="10" t="str">
        <f>_xlfn.UNICHAR(8592)</f>
        <v>←</v>
      </c>
      <c r="K26" s="30" t="s">
        <v>29</v>
      </c>
      <c r="L26" s="31"/>
      <c r="M26" s="32"/>
      <c r="N26" s="11" t="str">
        <f>_xlfn.UNICHAR(8594)</f>
        <v>→</v>
      </c>
      <c r="O26" s="42"/>
    </row>
    <row r="27" spans="1:15" ht="19.05">
      <c r="A27">
        <v>3</v>
      </c>
      <c r="B27" s="4" t="s">
        <v>36</v>
      </c>
      <c r="C27" s="4" t="s">
        <v>48</v>
      </c>
    </row>
    <row r="28" spans="1:15" ht="19.05">
      <c r="A28">
        <v>4</v>
      </c>
      <c r="B28" s="4" t="s">
        <v>20</v>
      </c>
      <c r="C28" s="4" t="s">
        <v>49</v>
      </c>
    </row>
    <row r="29" spans="1:15" ht="19.05">
      <c r="A29">
        <v>5</v>
      </c>
      <c r="B29" s="4" t="s">
        <v>41</v>
      </c>
      <c r="C29" s="4" t="s">
        <v>112</v>
      </c>
    </row>
    <row r="32" spans="1:15" ht="19.05">
      <c r="A32" s="23" t="s">
        <v>105</v>
      </c>
      <c r="B32" s="23"/>
    </row>
    <row r="33" spans="1:3" ht="23.1">
      <c r="A33" s="5"/>
    </row>
    <row r="34" spans="1:3" ht="19.05">
      <c r="A34" s="22" t="s">
        <v>107</v>
      </c>
      <c r="B34" s="22" t="s">
        <v>45</v>
      </c>
      <c r="C34" s="22" t="s">
        <v>46</v>
      </c>
    </row>
    <row r="35" spans="1:3" ht="19.05">
      <c r="A35">
        <v>1</v>
      </c>
      <c r="B35" s="4" t="s">
        <v>42</v>
      </c>
      <c r="C35" t="s">
        <v>114</v>
      </c>
    </row>
    <row r="36" spans="1:3" ht="19.05">
      <c r="A36">
        <v>2</v>
      </c>
      <c r="B36" s="4" t="s">
        <v>26</v>
      </c>
      <c r="C36" s="4" t="s">
        <v>52</v>
      </c>
    </row>
    <row r="37" spans="1:3" ht="19.05">
      <c r="A37">
        <v>3</v>
      </c>
      <c r="B37" s="4" t="s">
        <v>38</v>
      </c>
      <c r="C37" s="4" t="s">
        <v>53</v>
      </c>
    </row>
    <row r="38" spans="1:3" ht="19.05">
      <c r="A38">
        <v>4</v>
      </c>
      <c r="B38" s="4" t="s">
        <v>110</v>
      </c>
      <c r="C38" s="4" t="s">
        <v>113</v>
      </c>
    </row>
    <row r="39" spans="1:3" ht="19.05">
      <c r="A39">
        <v>5</v>
      </c>
      <c r="B39" s="4" t="s">
        <v>109</v>
      </c>
      <c r="C39" s="4" t="s">
        <v>115</v>
      </c>
    </row>
    <row r="41" spans="1:3" ht="19.05">
      <c r="A41" s="23" t="s">
        <v>62</v>
      </c>
      <c r="B41" s="23"/>
    </row>
    <row r="42" spans="1:3" ht="19.05">
      <c r="A42" s="3"/>
    </row>
    <row r="43" spans="1:3" ht="19.05">
      <c r="A43" s="22" t="s">
        <v>12</v>
      </c>
      <c r="B43" s="22" t="s">
        <v>57</v>
      </c>
    </row>
    <row r="44" spans="1:3" ht="19.05">
      <c r="A44" s="4" t="s">
        <v>41</v>
      </c>
      <c r="B44" s="4" t="s">
        <v>58</v>
      </c>
    </row>
    <row r="45" spans="1:3" ht="19.05">
      <c r="A45" s="4" t="s">
        <v>20</v>
      </c>
      <c r="B45" s="4" t="s">
        <v>59</v>
      </c>
    </row>
    <row r="46" spans="1:3" ht="19.05">
      <c r="A46" s="4" t="s">
        <v>26</v>
      </c>
      <c r="B46" s="4" t="s">
        <v>60</v>
      </c>
    </row>
    <row r="47" spans="1:3" ht="19.05">
      <c r="A47" s="4" t="s">
        <v>35</v>
      </c>
      <c r="B47" s="4" t="s">
        <v>61</v>
      </c>
    </row>
  </sheetData>
  <mergeCells count="9">
    <mergeCell ref="A41:B41"/>
    <mergeCell ref="K26:M26"/>
    <mergeCell ref="O20:O22"/>
    <mergeCell ref="O24:O26"/>
    <mergeCell ref="I24:I26"/>
    <mergeCell ref="I18:O18"/>
    <mergeCell ref="A20:C20"/>
    <mergeCell ref="A22:B22"/>
    <mergeCell ref="A32:B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Basic_Asset_Inventory</vt:lpstr>
      <vt:lpstr>Risk Matrix</vt:lpstr>
      <vt:lpstr>Risk Matrix Revised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 Simpson</dc:creator>
  <cp:lastModifiedBy>Arnold S</cp:lastModifiedBy>
  <dcterms:created xsi:type="dcterms:W3CDTF">2026-07-15T22:28:38Z</dcterms:created>
  <dcterms:modified xsi:type="dcterms:W3CDTF">2026-07-21T21:18:23Z</dcterms:modified>
</cp:coreProperties>
</file>